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M Department" sheetId="4" r:id="rId1"/>
  </sheets>
  <calcPr calcId="162913"/>
</workbook>
</file>

<file path=xl/calcChain.xml><?xml version="1.0" encoding="utf-8"?>
<calcChain xmlns="http://schemas.openxmlformats.org/spreadsheetml/2006/main">
  <c r="O44" i="4" l="1"/>
  <c r="O14" i="4"/>
  <c r="O15" i="4"/>
  <c r="O17" i="4"/>
  <c r="O18" i="4"/>
  <c r="O19" i="4"/>
  <c r="O20" i="4"/>
  <c r="O22" i="4"/>
  <c r="O23" i="4"/>
  <c r="O24" i="4"/>
  <c r="O25" i="4"/>
  <c r="O26" i="4"/>
  <c r="O27" i="4"/>
  <c r="O29" i="4"/>
  <c r="O30" i="4"/>
  <c r="O31" i="4"/>
  <c r="O32" i="4"/>
  <c r="O33" i="4"/>
  <c r="O34" i="4"/>
  <c r="O36" i="4"/>
  <c r="O38" i="4"/>
  <c r="O39" i="4"/>
  <c r="O40" i="4"/>
  <c r="O42" i="4"/>
  <c r="O45" i="4"/>
  <c r="O46" i="4"/>
  <c r="O47" i="4"/>
  <c r="O48" i="4"/>
  <c r="O49" i="4"/>
  <c r="O50" i="4"/>
  <c r="O51" i="4"/>
  <c r="O52" i="4"/>
  <c r="O7" i="4"/>
  <c r="O8" i="4"/>
  <c r="O9" i="4"/>
  <c r="O10" i="4"/>
  <c r="O11" i="4"/>
  <c r="O12" i="4"/>
  <c r="N44" i="4"/>
  <c r="N14" i="4"/>
  <c r="N15" i="4"/>
  <c r="N17" i="4"/>
  <c r="N18" i="4"/>
  <c r="N19" i="4"/>
  <c r="N20" i="4"/>
  <c r="N22" i="4"/>
  <c r="N23" i="4"/>
  <c r="N24" i="4"/>
  <c r="N25" i="4"/>
  <c r="N26" i="4"/>
  <c r="N27" i="4"/>
  <c r="N29" i="4"/>
  <c r="N30" i="4"/>
  <c r="N31" i="4"/>
  <c r="N32" i="4"/>
  <c r="N33" i="4"/>
  <c r="N34" i="4"/>
  <c r="N36" i="4"/>
  <c r="N38" i="4"/>
  <c r="N39" i="4"/>
  <c r="N40" i="4"/>
  <c r="N42" i="4"/>
  <c r="N45" i="4"/>
  <c r="N46" i="4"/>
  <c r="N47" i="4"/>
  <c r="N48" i="4"/>
  <c r="N49" i="4"/>
  <c r="N50" i="4"/>
  <c r="N51" i="4"/>
  <c r="N52" i="4"/>
  <c r="N8" i="4"/>
  <c r="N9" i="4"/>
  <c r="N10" i="4"/>
  <c r="N11" i="4"/>
  <c r="N12" i="4"/>
  <c r="N7" i="4"/>
  <c r="L44" i="4"/>
  <c r="M44" i="4"/>
  <c r="K44" i="4"/>
  <c r="J44" i="4"/>
  <c r="J45" i="4" l="1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M52" i="4" l="1"/>
  <c r="L52" i="4"/>
  <c r="M51" i="4"/>
  <c r="L51" i="4"/>
  <c r="B51" i="4"/>
  <c r="M50" i="4"/>
  <c r="L50" i="4"/>
  <c r="B50" i="4"/>
  <c r="M49" i="4"/>
  <c r="L49" i="4"/>
  <c r="B49" i="4"/>
  <c r="M48" i="4"/>
  <c r="L48" i="4"/>
  <c r="B48" i="4"/>
  <c r="M47" i="4"/>
  <c r="L47" i="4"/>
  <c r="B47" i="4"/>
  <c r="M46" i="4"/>
  <c r="L46" i="4"/>
  <c r="B46" i="4"/>
  <c r="M45" i="4"/>
  <c r="L45" i="4"/>
  <c r="B45" i="4"/>
</calcChain>
</file>

<file path=xl/sharedStrings.xml><?xml version="1.0" encoding="utf-8"?>
<sst xmlns="http://schemas.openxmlformats.org/spreadsheetml/2006/main" count="51" uniqueCount="46">
  <si>
    <t>Course Organization and Planning:</t>
  </si>
  <si>
    <t>Communication:</t>
  </si>
  <si>
    <t>Faculty student interaction:</t>
  </si>
  <si>
    <t>Assignments-Exams and Grading:</t>
  </si>
  <si>
    <t>Course Outcomes:</t>
  </si>
  <si>
    <t>Student Effort and Involvement:</t>
  </si>
  <si>
    <t>Course difficulty, workload and Pace:</t>
  </si>
  <si>
    <t>The instructor was well prepared and organized.</t>
  </si>
  <si>
    <t>The instructor delivered the material effectively.</t>
  </si>
  <si>
    <t>The instructor adequately explained course procedures.</t>
  </si>
  <si>
    <t>Learning modules and materials were well organized.</t>
  </si>
  <si>
    <t>Instructor</t>
  </si>
  <si>
    <t>The instructor was knowledgeable and enthusiastic about teaching this course.</t>
  </si>
  <si>
    <t>The instructor has good communication skills.</t>
  </si>
  <si>
    <t>The instructor was available for consultation.</t>
  </si>
  <si>
    <t>The instructor showed concern about my progress in the course.</t>
  </si>
  <si>
    <t>The instructor created an environment of mutual respect.</t>
  </si>
  <si>
    <t>The instructor was effective in helping me learn.</t>
  </si>
  <si>
    <t>The graded activities were consistent with the objectives of the syllabus.</t>
  </si>
  <si>
    <t>The textbook reading materials and primary resources were clear and understandable.</t>
  </si>
  <si>
    <t>Taking this course enhanced my interest in the subject matter.</t>
  </si>
  <si>
    <t>This course helped me to think independently about the subject matter.</t>
  </si>
  <si>
    <t>This course actively involved me in what I was learning.</t>
  </si>
  <si>
    <t>In this course, I learned to think and reason (not just memorize material).</t>
  </si>
  <si>
    <t>The time allotted to complete the assignments was appropriate.</t>
  </si>
  <si>
    <t>The amount of work needed to do well in this course in relation to other courses of equal credit was appropriate.</t>
  </si>
  <si>
    <t>The level of difficulty in the course was appropriate to the course level.</t>
  </si>
  <si>
    <t>Department</t>
  </si>
  <si>
    <t>The instructor used technology effectively to facilitate student learning.</t>
  </si>
  <si>
    <t>The instructor facilitated discussion related to course content.</t>
  </si>
  <si>
    <t>Digital course platform was used effectively.</t>
  </si>
  <si>
    <t>The hands-on projects of the lab reflected relevant real-life applications.</t>
  </si>
  <si>
    <t>The hands-on exercises and design problems given in the lab enhanced my understanding of the content.</t>
  </si>
  <si>
    <t>Assignments reflected real life applications that gave me a good foundation upon which to build my professional career.</t>
  </si>
  <si>
    <t>Taking this course has improved my ablility to identify problems, analyze solutions and make decisions.</t>
  </si>
  <si>
    <t>Taking this course has improved my understanding of global issues that affect design decisions.</t>
  </si>
  <si>
    <t>The instructor covered the material at an appropriate pace.</t>
  </si>
  <si>
    <t>Overall</t>
  </si>
  <si>
    <t>Overall the content of this course contributed to my knowledge and intellectual skills.</t>
  </si>
  <si>
    <t>CMXXXX</t>
  </si>
  <si>
    <t>CM Department Teaching Effectiveness Form</t>
  </si>
  <si>
    <t>Course:</t>
  </si>
  <si>
    <t>Course Title: Write the Course Name</t>
  </si>
  <si>
    <t>Annual Mean</t>
  </si>
  <si>
    <t>Fall 0000</t>
  </si>
  <si>
    <t>Spring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</si>
</sst>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6" fillId="0" borderId="0" xfId="0" applyFont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9" fillId="0" borderId="0" xfId="0" applyFont="1"/>
    <xf numFmtId="0" fontId="4" fillId="0" borderId="0" xfId="0" applyFont="1" applyBorder="1"/>
    <xf numFmtId="0" fontId="6" fillId="0" borderId="1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0000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Instructor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Department'!$J$45:$J$52</c:f>
              <c:numCache>
                <c:formatCode>0.00</c:formatCode>
                <c:ptCount val="8"/>
                <c:pt idx="0">
                  <c:v>3.6800000000000006</c:v>
                </c:pt>
                <c:pt idx="1">
                  <c:v>3.8</c:v>
                </c:pt>
                <c:pt idx="2">
                  <c:v>3.7</c:v>
                </c:pt>
                <c:pt idx="3">
                  <c:v>3.6500000000000004</c:v>
                </c:pt>
                <c:pt idx="4">
                  <c:v>3.65</c:v>
                </c:pt>
                <c:pt idx="5">
                  <c:v>3.6</c:v>
                </c:pt>
                <c:pt idx="6">
                  <c:v>3.6666666666666665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C-4951-8615-15F3A3486086}"/>
            </c:ext>
          </c:extLst>
        </c:ser>
        <c:ser>
          <c:idx val="1"/>
          <c:order val="1"/>
          <c:tx>
            <c:v>Department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Department'!$K$45:$K$52</c:f>
              <c:numCache>
                <c:formatCode>0.00</c:formatCode>
                <c:ptCount val="8"/>
                <c:pt idx="0">
                  <c:v>3.61</c:v>
                </c:pt>
                <c:pt idx="1">
                  <c:v>3.6399999999999997</c:v>
                </c:pt>
                <c:pt idx="2">
                  <c:v>3.6875</c:v>
                </c:pt>
                <c:pt idx="3">
                  <c:v>3.5399999999999996</c:v>
                </c:pt>
                <c:pt idx="4">
                  <c:v>3.52</c:v>
                </c:pt>
                <c:pt idx="5">
                  <c:v>3.71</c:v>
                </c:pt>
                <c:pt idx="6">
                  <c:v>3.6066666666666669</c:v>
                </c:pt>
                <c:pt idx="7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C-4951-8615-15F3A348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320960"/>
        <c:axId val="742321520"/>
      </c:barChart>
      <c:catAx>
        <c:axId val="7423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321520"/>
        <c:crosses val="autoZero"/>
        <c:auto val="1"/>
        <c:lblAlgn val="ctr"/>
        <c:lblOffset val="100"/>
        <c:noMultiLvlLbl val="0"/>
      </c:catAx>
      <c:valAx>
        <c:axId val="7423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3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0000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Instructor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Department'!$L$45:$L$52</c:f>
              <c:numCache>
                <c:formatCode>0.00</c:formatCode>
                <c:ptCount val="8"/>
                <c:pt idx="0">
                  <c:v>3.7916666666666665</c:v>
                </c:pt>
                <c:pt idx="1">
                  <c:v>3.82</c:v>
                </c:pt>
                <c:pt idx="2">
                  <c:v>3.7675000000000001</c:v>
                </c:pt>
                <c:pt idx="3">
                  <c:v>3.7533333333333334</c:v>
                </c:pt>
                <c:pt idx="4">
                  <c:v>3.69</c:v>
                </c:pt>
                <c:pt idx="5">
                  <c:v>3.75</c:v>
                </c:pt>
                <c:pt idx="6">
                  <c:v>3.76</c:v>
                </c:pt>
                <c:pt idx="7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6-4B94-BA16-361386E1B0CC}"/>
            </c:ext>
          </c:extLst>
        </c:ser>
        <c:ser>
          <c:idx val="1"/>
          <c:order val="1"/>
          <c:tx>
            <c:v>Department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Department'!$M$45:$M$52</c:f>
              <c:numCache>
                <c:formatCode>0.00</c:formatCode>
                <c:ptCount val="8"/>
                <c:pt idx="0">
                  <c:v>3.5483333333333325</c:v>
                </c:pt>
                <c:pt idx="1">
                  <c:v>3.5599999999999996</c:v>
                </c:pt>
                <c:pt idx="2">
                  <c:v>3.6124999999999998</c:v>
                </c:pt>
                <c:pt idx="3">
                  <c:v>3.5016666666666665</c:v>
                </c:pt>
                <c:pt idx="4">
                  <c:v>3.4550000000000001</c:v>
                </c:pt>
                <c:pt idx="5">
                  <c:v>3.65</c:v>
                </c:pt>
                <c:pt idx="6">
                  <c:v>3.5166666666666671</c:v>
                </c:pt>
                <c:pt idx="7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6-4B94-BA16-361386E1B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678016"/>
        <c:axId val="723679136"/>
      </c:barChart>
      <c:catAx>
        <c:axId val="7236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679136"/>
        <c:crosses val="autoZero"/>
        <c:auto val="1"/>
        <c:lblAlgn val="ctr"/>
        <c:lblOffset val="100"/>
        <c:noMultiLvlLbl val="0"/>
      </c:catAx>
      <c:valAx>
        <c:axId val="723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67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</a:t>
            </a:r>
            <a:r>
              <a:rPr lang="en-US" baseline="0"/>
              <a:t> Mean 0000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Instructor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Department'!$N$45:$N$52</c:f>
              <c:numCache>
                <c:formatCode>0.00</c:formatCode>
                <c:ptCount val="8"/>
                <c:pt idx="0">
                  <c:v>3.7358333333333338</c:v>
                </c:pt>
                <c:pt idx="1">
                  <c:v>3.8099999999999996</c:v>
                </c:pt>
                <c:pt idx="2">
                  <c:v>3.7337500000000001</c:v>
                </c:pt>
                <c:pt idx="3">
                  <c:v>3.7016666666666671</c:v>
                </c:pt>
                <c:pt idx="4">
                  <c:v>3.67</c:v>
                </c:pt>
                <c:pt idx="5">
                  <c:v>3.6749999999999998</c:v>
                </c:pt>
                <c:pt idx="6">
                  <c:v>3.7133333333333329</c:v>
                </c:pt>
                <c:pt idx="7">
                  <c:v>3.6749999999999998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4-4993-9B6F-3F449E1503F7}"/>
            </c:ext>
          </c:extLst>
        </c:ser>
        <c:ser>
          <c:idx val="1"/>
          <c:order val="1"/>
          <c:tx>
            <c:v>Department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'CM Department'!$B$45:$H$52</c:f>
              <c:strCache>
                <c:ptCount val="8"/>
                <c:pt idx="0">
                  <c:v>Course Organization and Planning:</c:v>
                </c:pt>
                <c:pt idx="1">
                  <c:v>Communication:</c:v>
                </c:pt>
                <c:pt idx="2">
                  <c:v>Faculty student interaction:</c:v>
                </c:pt>
                <c:pt idx="3">
                  <c:v>Assignments-Exams and Grading:</c:v>
                </c:pt>
                <c:pt idx="4">
                  <c:v>Course Outcomes:</c:v>
                </c:pt>
                <c:pt idx="5">
                  <c:v>Student Effort and Involvement:</c:v>
                </c:pt>
                <c:pt idx="6">
                  <c:v>Course difficulty, workload and Pace:</c:v>
                </c:pt>
                <c:pt idx="7">
                  <c:v>Overall</c:v>
                </c:pt>
              </c:strCache>
            </c:strRef>
          </c:cat>
          <c:val>
            <c:numRef>
              <c:f>'CM Department'!$O$45:$O$52</c:f>
              <c:numCache>
                <c:formatCode>0.00</c:formatCode>
                <c:ptCount val="8"/>
                <c:pt idx="0">
                  <c:v>3.5791666666666662</c:v>
                </c:pt>
                <c:pt idx="1">
                  <c:v>3.5999999999999996</c:v>
                </c:pt>
                <c:pt idx="2">
                  <c:v>3.65</c:v>
                </c:pt>
                <c:pt idx="3">
                  <c:v>3.520833333333333</c:v>
                </c:pt>
                <c:pt idx="4">
                  <c:v>3.4874999999999998</c:v>
                </c:pt>
                <c:pt idx="5">
                  <c:v>3.6799999999999997</c:v>
                </c:pt>
                <c:pt idx="6">
                  <c:v>3.561666666666667</c:v>
                </c:pt>
                <c:pt idx="7">
                  <c:v>3.5449999999999999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4-4993-9B6F-3F449E150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678016"/>
        <c:axId val="723679136"/>
      </c:barChart>
      <c:catAx>
        <c:axId val="7236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679136"/>
        <c:crosses val="autoZero"/>
        <c:auto val="1"/>
        <c:lblAlgn val="ctr"/>
        <c:lblOffset val="100"/>
        <c:noMultiLvlLbl val="0"/>
      </c:catAx>
      <c:valAx>
        <c:axId val="723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67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290594</xdr:colOff>
      <xdr:row>19</xdr:row>
      <xdr:rowOff>64576</xdr:rowOff>
    </xdr:from>
    <xdr:to>
      <xdr:col>23</xdr:col>
      <xdr:colOff>468179</xdr:colOff>
      <xdr:row>32</xdr:row>
      <xdr:rowOff>242162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239898</xdr:colOff>
      <xdr:row>3</xdr:row>
      <xdr:rowOff>189955</xdr:rowOff>
    </xdr:from>
    <xdr:to>
      <xdr:col>23</xdr:col>
      <xdr:colOff>495435</xdr:colOff>
      <xdr:row>17</xdr:row>
      <xdr:rowOff>135023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267737</xdr:colOff>
      <xdr:row>37</xdr:row>
      <xdr:rowOff>80720</xdr:rowOff>
    </xdr:from>
    <xdr:to>
      <xdr:col>23</xdr:col>
      <xdr:colOff>565042</xdr:colOff>
      <xdr:row>51</xdr:row>
      <xdr:rowOff>143620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tabSelected="1" zoomScale="59" zoomScaleNormal="59" workbookViewId="0">
      <selection activeCell="AB40" sqref="AB40"/>
    </sheetView>
  </sheetViews>
  <sheetFormatPr defaultRowHeight="15" x14ac:dyDescent="0.25"/>
  <cols>
    <col min="1" max="7" width="9.140625" style="4"/>
    <col min="8" max="8" width="9.85546875" style="4" customWidth="1"/>
    <col min="9" max="9" width="9.140625" style="4"/>
    <col min="10" max="10" width="9.7109375" style="4" customWidth="1"/>
    <col min="11" max="11" width="7.85546875" style="4" customWidth="1"/>
    <col min="12" max="12" width="9.7109375" style="4" customWidth="1"/>
    <col min="13" max="13" width="8" style="4" customWidth="1"/>
    <col min="14" max="14" width="9.7109375" style="4" customWidth="1"/>
    <col min="15" max="15" width="8" style="4" customWidth="1"/>
    <col min="16" max="16384" width="9.140625" style="4"/>
  </cols>
  <sheetData>
    <row r="1" spans="2:15" x14ac:dyDescent="0.25">
      <c r="F1" s="20" t="s">
        <v>40</v>
      </c>
    </row>
    <row r="2" spans="2:15" x14ac:dyDescent="0.25">
      <c r="F2" s="20"/>
    </row>
    <row r="3" spans="2:15" x14ac:dyDescent="0.25">
      <c r="C3" s="12" t="s">
        <v>41</v>
      </c>
      <c r="D3" s="12" t="s">
        <v>39</v>
      </c>
    </row>
    <row r="4" spans="2:15" ht="15" customHeight="1" x14ac:dyDescent="0.25">
      <c r="C4" s="12" t="s">
        <v>42</v>
      </c>
      <c r="H4" s="6"/>
      <c r="I4" s="6"/>
      <c r="J4" s="26" t="s">
        <v>44</v>
      </c>
      <c r="K4" s="26"/>
      <c r="L4" s="26" t="s">
        <v>45</v>
      </c>
      <c r="M4" s="26"/>
      <c r="N4" s="26" t="s">
        <v>43</v>
      </c>
      <c r="O4" s="26"/>
    </row>
    <row r="5" spans="2:15" ht="25.5" customHeight="1" x14ac:dyDescent="0.25">
      <c r="J5" s="7" t="s">
        <v>11</v>
      </c>
      <c r="K5" s="8" t="s">
        <v>27</v>
      </c>
      <c r="L5" s="7" t="s">
        <v>11</v>
      </c>
      <c r="M5" s="8" t="s">
        <v>27</v>
      </c>
      <c r="N5" s="7" t="s">
        <v>11</v>
      </c>
      <c r="O5" s="8" t="s">
        <v>27</v>
      </c>
    </row>
    <row r="6" spans="2:15" ht="17.25" customHeight="1" x14ac:dyDescent="0.25">
      <c r="B6" s="27" t="s">
        <v>0</v>
      </c>
      <c r="C6" s="28"/>
      <c r="D6" s="28"/>
      <c r="E6" s="28"/>
      <c r="F6" s="28"/>
      <c r="G6" s="28"/>
      <c r="H6" s="29"/>
      <c r="I6" s="2"/>
      <c r="J6" s="13"/>
      <c r="K6" s="13"/>
      <c r="L6" s="13"/>
      <c r="M6" s="13"/>
      <c r="N6" s="13"/>
      <c r="O6" s="13"/>
    </row>
    <row r="7" spans="2:15" ht="15.75" customHeight="1" x14ac:dyDescent="0.25">
      <c r="B7" s="23" t="s">
        <v>7</v>
      </c>
      <c r="C7" s="24"/>
      <c r="D7" s="24"/>
      <c r="E7" s="24"/>
      <c r="F7" s="24"/>
      <c r="G7" s="24"/>
      <c r="H7" s="25"/>
      <c r="I7" s="1"/>
      <c r="J7" s="16">
        <v>3.8</v>
      </c>
      <c r="K7" s="16">
        <v>3.64</v>
      </c>
      <c r="L7" s="17">
        <v>3.86</v>
      </c>
      <c r="M7" s="16">
        <v>3.56</v>
      </c>
      <c r="N7" s="17">
        <f>AVERAGE(J7,L7)</f>
        <v>3.83</v>
      </c>
      <c r="O7" s="17">
        <f>AVERAGE(K7,M7)</f>
        <v>3.6</v>
      </c>
    </row>
    <row r="8" spans="2:15" ht="15.75" customHeight="1" x14ac:dyDescent="0.25">
      <c r="B8" s="23" t="s">
        <v>8</v>
      </c>
      <c r="C8" s="24"/>
      <c r="D8" s="24"/>
      <c r="E8" s="24"/>
      <c r="F8" s="24"/>
      <c r="G8" s="24"/>
      <c r="H8" s="25"/>
      <c r="I8" s="2"/>
      <c r="J8" s="17">
        <v>3.6</v>
      </c>
      <c r="K8" s="16">
        <v>3.56</v>
      </c>
      <c r="L8" s="17">
        <v>3.75</v>
      </c>
      <c r="M8" s="16">
        <v>3.53</v>
      </c>
      <c r="N8" s="17">
        <f t="shared" ref="N8:O52" si="0">AVERAGE(J8,L8)</f>
        <v>3.6749999999999998</v>
      </c>
      <c r="O8" s="17">
        <f t="shared" si="0"/>
        <v>3.5449999999999999</v>
      </c>
    </row>
    <row r="9" spans="2:15" ht="15.75" customHeight="1" x14ac:dyDescent="0.25">
      <c r="B9" s="30" t="s">
        <v>9</v>
      </c>
      <c r="C9" s="31"/>
      <c r="D9" s="31"/>
      <c r="E9" s="31"/>
      <c r="F9" s="31"/>
      <c r="G9" s="31"/>
      <c r="H9" s="32"/>
      <c r="I9" s="2"/>
      <c r="J9" s="16">
        <v>3.6</v>
      </c>
      <c r="K9" s="16">
        <v>3.6</v>
      </c>
      <c r="L9" s="16">
        <v>3.82</v>
      </c>
      <c r="M9" s="16">
        <v>3.53</v>
      </c>
      <c r="N9" s="17">
        <f t="shared" si="0"/>
        <v>3.71</v>
      </c>
      <c r="O9" s="17">
        <f t="shared" si="0"/>
        <v>3.5649999999999999</v>
      </c>
    </row>
    <row r="10" spans="2:15" ht="15.75" customHeight="1" x14ac:dyDescent="0.25">
      <c r="B10" s="23" t="s">
        <v>10</v>
      </c>
      <c r="C10" s="24"/>
      <c r="D10" s="24"/>
      <c r="E10" s="24"/>
      <c r="F10" s="24"/>
      <c r="G10" s="24"/>
      <c r="H10" s="25"/>
      <c r="I10" s="1"/>
      <c r="J10" s="17"/>
      <c r="K10" s="16">
        <v>3.58</v>
      </c>
      <c r="L10" s="17">
        <v>3.82</v>
      </c>
      <c r="M10" s="16">
        <v>3.53</v>
      </c>
      <c r="N10" s="17">
        <f t="shared" si="0"/>
        <v>3.82</v>
      </c>
      <c r="O10" s="17">
        <f t="shared" si="0"/>
        <v>3.5549999999999997</v>
      </c>
    </row>
    <row r="11" spans="2:15" ht="15.75" customHeight="1" x14ac:dyDescent="0.25">
      <c r="B11" s="23" t="s">
        <v>28</v>
      </c>
      <c r="C11" s="24"/>
      <c r="D11" s="24"/>
      <c r="E11" s="24"/>
      <c r="F11" s="24"/>
      <c r="G11" s="24"/>
      <c r="H11" s="25"/>
      <c r="I11" s="1"/>
      <c r="J11" s="17">
        <v>3.8</v>
      </c>
      <c r="K11" s="16">
        <v>3.62</v>
      </c>
      <c r="L11" s="17">
        <v>3.82</v>
      </c>
      <c r="M11" s="16">
        <v>3.58</v>
      </c>
      <c r="N11" s="17">
        <f t="shared" si="0"/>
        <v>3.8099999999999996</v>
      </c>
      <c r="O11" s="17">
        <f t="shared" si="0"/>
        <v>3.6</v>
      </c>
    </row>
    <row r="12" spans="2:15" ht="15.75" customHeight="1" x14ac:dyDescent="0.25">
      <c r="B12" s="23" t="s">
        <v>29</v>
      </c>
      <c r="C12" s="24"/>
      <c r="D12" s="24"/>
      <c r="E12" s="24"/>
      <c r="F12" s="24"/>
      <c r="G12" s="24"/>
      <c r="H12" s="25"/>
      <c r="I12" s="1"/>
      <c r="J12" s="17">
        <v>3.6</v>
      </c>
      <c r="K12" s="16">
        <v>3.66</v>
      </c>
      <c r="L12" s="17">
        <v>3.68</v>
      </c>
      <c r="M12" s="16">
        <v>3.56</v>
      </c>
      <c r="N12" s="17">
        <f t="shared" si="0"/>
        <v>3.64</v>
      </c>
      <c r="O12" s="17">
        <f t="shared" si="0"/>
        <v>3.6100000000000003</v>
      </c>
    </row>
    <row r="13" spans="2:15" ht="15.75" customHeight="1" x14ac:dyDescent="0.25">
      <c r="B13" s="27" t="s">
        <v>1</v>
      </c>
      <c r="C13" s="28"/>
      <c r="D13" s="28"/>
      <c r="E13" s="28"/>
      <c r="F13" s="28"/>
      <c r="G13" s="28"/>
      <c r="H13" s="29"/>
      <c r="I13" s="9"/>
      <c r="J13" s="18"/>
      <c r="K13" s="16"/>
      <c r="L13" s="18"/>
      <c r="M13" s="16"/>
      <c r="N13" s="17"/>
      <c r="O13" s="17"/>
    </row>
    <row r="14" spans="2:15" ht="27.75" customHeight="1" x14ac:dyDescent="0.25">
      <c r="B14" s="23" t="s">
        <v>12</v>
      </c>
      <c r="C14" s="24"/>
      <c r="D14" s="24"/>
      <c r="E14" s="24"/>
      <c r="F14" s="24"/>
      <c r="G14" s="24"/>
      <c r="H14" s="25"/>
      <c r="I14" s="10"/>
      <c r="J14" s="19">
        <v>3.8</v>
      </c>
      <c r="K14" s="16">
        <v>3.69</v>
      </c>
      <c r="L14" s="17">
        <v>3.86</v>
      </c>
      <c r="M14" s="16">
        <v>3.57</v>
      </c>
      <c r="N14" s="17">
        <f t="shared" si="0"/>
        <v>3.83</v>
      </c>
      <c r="O14" s="17">
        <f t="shared" si="0"/>
        <v>3.63</v>
      </c>
    </row>
    <row r="15" spans="2:15" ht="15.75" customHeight="1" x14ac:dyDescent="0.25">
      <c r="B15" s="30" t="s">
        <v>13</v>
      </c>
      <c r="C15" s="31"/>
      <c r="D15" s="31"/>
      <c r="E15" s="31"/>
      <c r="F15" s="31"/>
      <c r="G15" s="31"/>
      <c r="H15" s="32"/>
      <c r="I15" s="11"/>
      <c r="J15" s="17">
        <v>3.8</v>
      </c>
      <c r="K15" s="16">
        <v>3.59</v>
      </c>
      <c r="L15" s="17">
        <v>3.78</v>
      </c>
      <c r="M15" s="16">
        <v>3.55</v>
      </c>
      <c r="N15" s="17">
        <f t="shared" si="0"/>
        <v>3.79</v>
      </c>
      <c r="O15" s="17">
        <f t="shared" si="0"/>
        <v>3.57</v>
      </c>
    </row>
    <row r="16" spans="2:15" ht="15.75" customHeight="1" x14ac:dyDescent="0.25">
      <c r="B16" s="34" t="s">
        <v>2</v>
      </c>
      <c r="C16" s="35"/>
      <c r="D16" s="35"/>
      <c r="E16" s="35"/>
      <c r="F16" s="35"/>
      <c r="G16" s="35"/>
      <c r="H16" s="36"/>
      <c r="I16" s="10"/>
      <c r="J16" s="18"/>
      <c r="K16" s="16"/>
      <c r="L16" s="17"/>
      <c r="M16" s="16"/>
      <c r="N16" s="17"/>
      <c r="O16" s="17"/>
    </row>
    <row r="17" spans="2:15" ht="15.75" customHeight="1" x14ac:dyDescent="0.25">
      <c r="B17" s="30" t="s">
        <v>14</v>
      </c>
      <c r="C17" s="31"/>
      <c r="D17" s="31"/>
      <c r="E17" s="31"/>
      <c r="F17" s="31"/>
      <c r="G17" s="31"/>
      <c r="H17" s="32"/>
      <c r="I17" s="11"/>
      <c r="J17" s="17">
        <v>3.4</v>
      </c>
      <c r="K17" s="16">
        <v>3.74</v>
      </c>
      <c r="L17" s="17">
        <v>3.75</v>
      </c>
      <c r="M17" s="16">
        <v>3.68</v>
      </c>
      <c r="N17" s="17">
        <f t="shared" si="0"/>
        <v>3.5750000000000002</v>
      </c>
      <c r="O17" s="17">
        <f t="shared" si="0"/>
        <v>3.71</v>
      </c>
    </row>
    <row r="18" spans="2:15" ht="15.75" customHeight="1" x14ac:dyDescent="0.25">
      <c r="B18" s="30" t="s">
        <v>15</v>
      </c>
      <c r="C18" s="31"/>
      <c r="D18" s="31"/>
      <c r="E18" s="31"/>
      <c r="F18" s="31"/>
      <c r="G18" s="31"/>
      <c r="H18" s="32"/>
      <c r="I18" s="11"/>
      <c r="J18" s="17">
        <v>3.8</v>
      </c>
      <c r="K18" s="16">
        <v>3.67</v>
      </c>
      <c r="L18" s="17">
        <v>3.74</v>
      </c>
      <c r="M18" s="16">
        <v>3.57</v>
      </c>
      <c r="N18" s="17">
        <f t="shared" si="0"/>
        <v>3.77</v>
      </c>
      <c r="O18" s="17">
        <f t="shared" si="0"/>
        <v>3.62</v>
      </c>
    </row>
    <row r="19" spans="2:15" ht="15.75" customHeight="1" x14ac:dyDescent="0.25">
      <c r="B19" s="30" t="s">
        <v>16</v>
      </c>
      <c r="C19" s="31"/>
      <c r="D19" s="31"/>
      <c r="E19" s="31"/>
      <c r="F19" s="31"/>
      <c r="G19" s="31"/>
      <c r="H19" s="32"/>
      <c r="I19" s="10"/>
      <c r="J19" s="17">
        <v>3.8</v>
      </c>
      <c r="K19" s="16">
        <v>3.76</v>
      </c>
      <c r="L19" s="17">
        <v>3.79</v>
      </c>
      <c r="M19" s="16">
        <v>3.69</v>
      </c>
      <c r="N19" s="17">
        <f t="shared" si="0"/>
        <v>3.7949999999999999</v>
      </c>
      <c r="O19" s="17">
        <f t="shared" si="0"/>
        <v>3.7249999999999996</v>
      </c>
    </row>
    <row r="20" spans="2:15" ht="15.75" customHeight="1" x14ac:dyDescent="0.25">
      <c r="B20" s="30" t="s">
        <v>17</v>
      </c>
      <c r="C20" s="31"/>
      <c r="D20" s="31"/>
      <c r="E20" s="31"/>
      <c r="F20" s="31"/>
      <c r="G20" s="31"/>
      <c r="H20" s="32"/>
      <c r="I20" s="11"/>
      <c r="J20" s="17">
        <v>3.8</v>
      </c>
      <c r="K20" s="16">
        <v>3.58</v>
      </c>
      <c r="L20" s="17">
        <v>3.79</v>
      </c>
      <c r="M20" s="16">
        <v>3.51</v>
      </c>
      <c r="N20" s="17">
        <f t="shared" si="0"/>
        <v>3.7949999999999999</v>
      </c>
      <c r="O20" s="17">
        <f t="shared" si="0"/>
        <v>3.5449999999999999</v>
      </c>
    </row>
    <row r="21" spans="2:15" ht="15.75" customHeight="1" x14ac:dyDescent="0.25">
      <c r="B21" s="27" t="s">
        <v>3</v>
      </c>
      <c r="C21" s="28"/>
      <c r="D21" s="28"/>
      <c r="E21" s="28"/>
      <c r="F21" s="28"/>
      <c r="G21" s="28"/>
      <c r="H21" s="29"/>
      <c r="I21" s="2"/>
      <c r="J21" s="18"/>
      <c r="K21" s="16"/>
      <c r="L21" s="17"/>
      <c r="M21" s="16"/>
      <c r="N21" s="17"/>
      <c r="O21" s="17"/>
    </row>
    <row r="22" spans="2:15" ht="15.75" customHeight="1" x14ac:dyDescent="0.25">
      <c r="B22" s="30" t="s">
        <v>18</v>
      </c>
      <c r="C22" s="31"/>
      <c r="D22" s="31"/>
      <c r="E22" s="31"/>
      <c r="F22" s="31"/>
      <c r="G22" s="31"/>
      <c r="H22" s="32"/>
      <c r="I22" s="3"/>
      <c r="J22" s="17">
        <v>3.8</v>
      </c>
      <c r="K22" s="16">
        <v>3.67</v>
      </c>
      <c r="L22" s="17">
        <v>3.75</v>
      </c>
      <c r="M22" s="16">
        <v>3.63</v>
      </c>
      <c r="N22" s="17">
        <f t="shared" si="0"/>
        <v>3.7749999999999999</v>
      </c>
      <c r="O22" s="17">
        <f t="shared" si="0"/>
        <v>3.65</v>
      </c>
    </row>
    <row r="23" spans="2:15" ht="26.25" customHeight="1" x14ac:dyDescent="0.25">
      <c r="B23" s="23" t="s">
        <v>19</v>
      </c>
      <c r="C23" s="24"/>
      <c r="D23" s="24"/>
      <c r="E23" s="24"/>
      <c r="F23" s="24"/>
      <c r="G23" s="24"/>
      <c r="H23" s="25"/>
      <c r="I23" s="2"/>
      <c r="J23" s="17">
        <v>3.7</v>
      </c>
      <c r="K23" s="16">
        <v>3.6</v>
      </c>
      <c r="L23" s="17">
        <v>3.67</v>
      </c>
      <c r="M23" s="16">
        <v>3.47</v>
      </c>
      <c r="N23" s="17">
        <f t="shared" si="0"/>
        <v>3.6850000000000001</v>
      </c>
      <c r="O23" s="17">
        <f t="shared" si="0"/>
        <v>3.5350000000000001</v>
      </c>
    </row>
    <row r="24" spans="2:15" ht="17.25" customHeight="1" x14ac:dyDescent="0.25">
      <c r="B24" s="23" t="s">
        <v>30</v>
      </c>
      <c r="C24" s="24"/>
      <c r="D24" s="24"/>
      <c r="E24" s="24"/>
      <c r="F24" s="24"/>
      <c r="G24" s="24"/>
      <c r="H24" s="25"/>
      <c r="I24" s="2"/>
      <c r="J24" s="17">
        <v>3.6</v>
      </c>
      <c r="K24" s="16">
        <v>3.55</v>
      </c>
      <c r="L24" s="17">
        <v>3.79</v>
      </c>
      <c r="M24" s="16">
        <v>3.52</v>
      </c>
      <c r="N24" s="17">
        <f t="shared" si="0"/>
        <v>3.6950000000000003</v>
      </c>
      <c r="O24" s="17">
        <f t="shared" si="0"/>
        <v>3.5350000000000001</v>
      </c>
    </row>
    <row r="25" spans="2:15" ht="15.75" x14ac:dyDescent="0.25">
      <c r="B25" s="23" t="s">
        <v>31</v>
      </c>
      <c r="C25" s="24"/>
      <c r="D25" s="24"/>
      <c r="E25" s="24"/>
      <c r="F25" s="24"/>
      <c r="G25" s="24"/>
      <c r="H25" s="25"/>
      <c r="I25" s="2"/>
      <c r="J25" s="17">
        <v>3.6</v>
      </c>
      <c r="K25" s="16">
        <v>3.44</v>
      </c>
      <c r="L25" s="17">
        <v>3.74</v>
      </c>
      <c r="M25" s="16">
        <v>3.44</v>
      </c>
      <c r="N25" s="17">
        <f t="shared" si="0"/>
        <v>3.67</v>
      </c>
      <c r="O25" s="17">
        <f t="shared" si="0"/>
        <v>3.44</v>
      </c>
    </row>
    <row r="26" spans="2:15" ht="28.5" customHeight="1" x14ac:dyDescent="0.25">
      <c r="B26" s="23" t="s">
        <v>32</v>
      </c>
      <c r="C26" s="24"/>
      <c r="D26" s="24"/>
      <c r="E26" s="24"/>
      <c r="F26" s="24"/>
      <c r="G26" s="24"/>
      <c r="H26" s="25"/>
      <c r="I26" s="2"/>
      <c r="J26" s="17">
        <v>3.6</v>
      </c>
      <c r="K26" s="16">
        <v>3.42</v>
      </c>
      <c r="L26" s="17">
        <v>3.82</v>
      </c>
      <c r="M26" s="16">
        <v>3.39</v>
      </c>
      <c r="N26" s="17">
        <f t="shared" si="0"/>
        <v>3.71</v>
      </c>
      <c r="O26" s="17">
        <f t="shared" si="0"/>
        <v>3.4050000000000002</v>
      </c>
    </row>
    <row r="27" spans="2:15" ht="28.5" customHeight="1" x14ac:dyDescent="0.25">
      <c r="B27" s="23" t="s">
        <v>33</v>
      </c>
      <c r="C27" s="24"/>
      <c r="D27" s="24"/>
      <c r="E27" s="24"/>
      <c r="F27" s="24"/>
      <c r="G27" s="24"/>
      <c r="H27" s="25"/>
      <c r="I27" s="2"/>
      <c r="J27" s="17">
        <v>3.6</v>
      </c>
      <c r="K27" s="16">
        <v>3.56</v>
      </c>
      <c r="L27" s="17">
        <v>3.75</v>
      </c>
      <c r="M27" s="16">
        <v>3.56</v>
      </c>
      <c r="N27" s="17">
        <f t="shared" si="0"/>
        <v>3.6749999999999998</v>
      </c>
      <c r="O27" s="17">
        <f t="shared" si="0"/>
        <v>3.56</v>
      </c>
    </row>
    <row r="28" spans="2:15" ht="15.75" customHeight="1" x14ac:dyDescent="0.25">
      <c r="B28" s="34" t="s">
        <v>4</v>
      </c>
      <c r="C28" s="35"/>
      <c r="D28" s="35"/>
      <c r="E28" s="35"/>
      <c r="F28" s="35"/>
      <c r="G28" s="35"/>
      <c r="H28" s="36"/>
      <c r="I28" s="2"/>
      <c r="J28" s="18"/>
      <c r="K28" s="16"/>
      <c r="L28" s="17"/>
      <c r="M28" s="16"/>
      <c r="N28" s="17"/>
      <c r="O28" s="17"/>
    </row>
    <row r="29" spans="2:15" ht="15.75" customHeight="1" x14ac:dyDescent="0.25">
      <c r="B29" s="23" t="s">
        <v>20</v>
      </c>
      <c r="C29" s="24"/>
      <c r="D29" s="24"/>
      <c r="E29" s="24"/>
      <c r="F29" s="24"/>
      <c r="G29" s="24"/>
      <c r="H29" s="25"/>
      <c r="I29" s="2"/>
      <c r="J29" s="17">
        <v>3.6</v>
      </c>
      <c r="K29" s="16">
        <v>3.47</v>
      </c>
      <c r="L29" s="17">
        <v>3.71</v>
      </c>
      <c r="M29" s="16">
        <v>3.45</v>
      </c>
      <c r="N29" s="17">
        <f t="shared" si="0"/>
        <v>3.6550000000000002</v>
      </c>
      <c r="O29" s="17">
        <f t="shared" si="0"/>
        <v>3.46</v>
      </c>
    </row>
    <row r="30" spans="2:15" ht="15.75" customHeight="1" x14ac:dyDescent="0.25">
      <c r="B30" s="23" t="s">
        <v>21</v>
      </c>
      <c r="C30" s="24"/>
      <c r="D30" s="24"/>
      <c r="E30" s="24"/>
      <c r="F30" s="24"/>
      <c r="G30" s="24"/>
      <c r="H30" s="25"/>
      <c r="I30" s="2"/>
      <c r="J30" s="17">
        <v>3.8</v>
      </c>
      <c r="K30" s="16">
        <v>3.53</v>
      </c>
      <c r="L30" s="17">
        <v>3.68</v>
      </c>
      <c r="M30" s="16">
        <v>3.45</v>
      </c>
      <c r="N30" s="17">
        <f t="shared" si="0"/>
        <v>3.74</v>
      </c>
      <c r="O30" s="17">
        <f t="shared" si="0"/>
        <v>3.49</v>
      </c>
    </row>
    <row r="31" spans="2:15" ht="15.75" customHeight="1" x14ac:dyDescent="0.25">
      <c r="B31" s="37" t="s">
        <v>22</v>
      </c>
      <c r="C31" s="38"/>
      <c r="D31" s="38"/>
      <c r="E31" s="38"/>
      <c r="F31" s="38"/>
      <c r="G31" s="38"/>
      <c r="H31" s="39"/>
      <c r="I31" s="3"/>
      <c r="J31" s="17">
        <v>3.6</v>
      </c>
      <c r="K31" s="16">
        <v>3.56</v>
      </c>
      <c r="L31" s="17">
        <v>3.82</v>
      </c>
      <c r="M31" s="16">
        <v>3.51</v>
      </c>
      <c r="N31" s="17">
        <f t="shared" si="0"/>
        <v>3.71</v>
      </c>
      <c r="O31" s="17">
        <f t="shared" si="0"/>
        <v>3.5350000000000001</v>
      </c>
    </row>
    <row r="32" spans="2:15" ht="15.75" customHeight="1" x14ac:dyDescent="0.25">
      <c r="B32" s="23" t="s">
        <v>23</v>
      </c>
      <c r="C32" s="24"/>
      <c r="D32" s="24"/>
      <c r="E32" s="24"/>
      <c r="F32" s="24"/>
      <c r="G32" s="24"/>
      <c r="H32" s="25"/>
      <c r="I32" s="2"/>
      <c r="J32" s="17">
        <v>3.6</v>
      </c>
      <c r="K32" s="16">
        <v>3.55</v>
      </c>
      <c r="L32" s="17">
        <v>3.68</v>
      </c>
      <c r="M32" s="16">
        <v>3.47</v>
      </c>
      <c r="N32" s="17">
        <f t="shared" si="0"/>
        <v>3.64</v>
      </c>
      <c r="O32" s="17">
        <f t="shared" si="0"/>
        <v>3.51</v>
      </c>
    </row>
    <row r="33" spans="2:15" ht="28.5" customHeight="1" x14ac:dyDescent="0.25">
      <c r="B33" s="23" t="s">
        <v>34</v>
      </c>
      <c r="C33" s="24"/>
      <c r="D33" s="24"/>
      <c r="E33" s="24"/>
      <c r="F33" s="24"/>
      <c r="G33" s="24"/>
      <c r="H33" s="25"/>
      <c r="I33" s="2"/>
      <c r="J33" s="17">
        <v>3.8</v>
      </c>
      <c r="K33" s="16">
        <v>3.55</v>
      </c>
      <c r="L33" s="17">
        <v>3.64</v>
      </c>
      <c r="M33" s="16">
        <v>3.45</v>
      </c>
      <c r="N33" s="17">
        <f t="shared" si="0"/>
        <v>3.7199999999999998</v>
      </c>
      <c r="O33" s="17">
        <f t="shared" si="0"/>
        <v>3.5</v>
      </c>
    </row>
    <row r="34" spans="2:15" ht="28.5" customHeight="1" x14ac:dyDescent="0.25">
      <c r="B34" s="23" t="s">
        <v>35</v>
      </c>
      <c r="C34" s="24"/>
      <c r="D34" s="24"/>
      <c r="E34" s="24"/>
      <c r="F34" s="24"/>
      <c r="G34" s="24"/>
      <c r="H34" s="25"/>
      <c r="I34" s="2"/>
      <c r="J34" s="17">
        <v>3.5</v>
      </c>
      <c r="K34" s="16">
        <v>3.46</v>
      </c>
      <c r="L34" s="17">
        <v>3.61</v>
      </c>
      <c r="M34" s="16">
        <v>3.4</v>
      </c>
      <c r="N34" s="17">
        <f t="shared" si="0"/>
        <v>3.5549999999999997</v>
      </c>
      <c r="O34" s="17">
        <f t="shared" si="0"/>
        <v>3.4299999999999997</v>
      </c>
    </row>
    <row r="35" spans="2:15" ht="15.75" customHeight="1" x14ac:dyDescent="0.25">
      <c r="B35" s="27" t="s">
        <v>5</v>
      </c>
      <c r="C35" s="28"/>
      <c r="D35" s="28"/>
      <c r="E35" s="28"/>
      <c r="F35" s="28"/>
      <c r="G35" s="28"/>
      <c r="H35" s="29"/>
      <c r="I35" s="2"/>
      <c r="J35" s="18"/>
      <c r="K35" s="16"/>
      <c r="L35" s="17"/>
      <c r="M35" s="16"/>
      <c r="N35" s="17"/>
      <c r="O35" s="17"/>
    </row>
    <row r="36" spans="2:15" ht="15.75" customHeight="1" x14ac:dyDescent="0.25">
      <c r="B36" s="23" t="s">
        <v>24</v>
      </c>
      <c r="C36" s="24"/>
      <c r="D36" s="24"/>
      <c r="E36" s="24"/>
      <c r="F36" s="24"/>
      <c r="G36" s="24"/>
      <c r="H36" s="25"/>
      <c r="I36" s="2"/>
      <c r="J36" s="17">
        <v>3.6</v>
      </c>
      <c r="K36" s="16">
        <v>3.71</v>
      </c>
      <c r="L36" s="17">
        <v>3.75</v>
      </c>
      <c r="M36" s="16">
        <v>3.65</v>
      </c>
      <c r="N36" s="17">
        <f t="shared" si="0"/>
        <v>3.6749999999999998</v>
      </c>
      <c r="O36" s="17">
        <f t="shared" si="0"/>
        <v>3.6799999999999997</v>
      </c>
    </row>
    <row r="37" spans="2:15" ht="15.75" customHeight="1" x14ac:dyDescent="0.25">
      <c r="B37" s="34" t="s">
        <v>6</v>
      </c>
      <c r="C37" s="35"/>
      <c r="D37" s="35"/>
      <c r="E37" s="35"/>
      <c r="F37" s="35"/>
      <c r="G37" s="35"/>
      <c r="H37" s="36"/>
      <c r="I37" s="2"/>
      <c r="J37" s="18"/>
      <c r="K37" s="16"/>
      <c r="L37" s="17"/>
      <c r="M37" s="16"/>
      <c r="N37" s="17"/>
      <c r="O37" s="17"/>
    </row>
    <row r="38" spans="2:15" ht="33" customHeight="1" x14ac:dyDescent="0.25">
      <c r="B38" s="23" t="s">
        <v>25</v>
      </c>
      <c r="C38" s="24"/>
      <c r="D38" s="24"/>
      <c r="E38" s="24"/>
      <c r="F38" s="24"/>
      <c r="G38" s="24"/>
      <c r="H38" s="25"/>
      <c r="I38" s="3"/>
      <c r="J38" s="17">
        <v>3.6</v>
      </c>
      <c r="K38" s="16">
        <v>3.6</v>
      </c>
      <c r="L38" s="17">
        <v>3.71</v>
      </c>
      <c r="M38" s="16">
        <v>3.49</v>
      </c>
      <c r="N38" s="17">
        <f t="shared" si="0"/>
        <v>3.6550000000000002</v>
      </c>
      <c r="O38" s="17">
        <f t="shared" si="0"/>
        <v>3.5449999999999999</v>
      </c>
    </row>
    <row r="39" spans="2:15" ht="15.75" customHeight="1" x14ac:dyDescent="0.25">
      <c r="B39" s="23" t="s">
        <v>26</v>
      </c>
      <c r="C39" s="24"/>
      <c r="D39" s="24"/>
      <c r="E39" s="24"/>
      <c r="F39" s="24"/>
      <c r="G39" s="24"/>
      <c r="H39" s="25"/>
      <c r="I39" s="2"/>
      <c r="J39" s="17">
        <v>3.6</v>
      </c>
      <c r="K39" s="16">
        <v>3.57</v>
      </c>
      <c r="L39" s="17">
        <v>3.71</v>
      </c>
      <c r="M39" s="16">
        <v>3.51</v>
      </c>
      <c r="N39" s="17">
        <f t="shared" si="0"/>
        <v>3.6550000000000002</v>
      </c>
      <c r="O39" s="17">
        <f t="shared" si="0"/>
        <v>3.54</v>
      </c>
    </row>
    <row r="40" spans="2:15" x14ac:dyDescent="0.25">
      <c r="B40" s="33" t="s">
        <v>36</v>
      </c>
      <c r="C40" s="33"/>
      <c r="D40" s="33"/>
      <c r="E40" s="33"/>
      <c r="F40" s="33"/>
      <c r="G40" s="33"/>
      <c r="H40" s="33"/>
      <c r="J40" s="17">
        <v>3.8</v>
      </c>
      <c r="K40" s="16">
        <v>3.65</v>
      </c>
      <c r="L40" s="17">
        <v>3.86</v>
      </c>
      <c r="M40" s="16">
        <v>3.55</v>
      </c>
      <c r="N40" s="17">
        <f t="shared" si="0"/>
        <v>3.83</v>
      </c>
      <c r="O40" s="17">
        <f t="shared" si="0"/>
        <v>3.5999999999999996</v>
      </c>
    </row>
    <row r="41" spans="2:15" x14ac:dyDescent="0.25">
      <c r="B41" s="12" t="s">
        <v>37</v>
      </c>
      <c r="J41" s="17"/>
      <c r="K41" s="16"/>
      <c r="L41" s="17"/>
      <c r="M41" s="16"/>
      <c r="N41" s="17"/>
      <c r="O41" s="17"/>
    </row>
    <row r="42" spans="2:15" ht="27" customHeight="1" x14ac:dyDescent="0.25">
      <c r="B42" s="23" t="s">
        <v>38</v>
      </c>
      <c r="C42" s="24"/>
      <c r="D42" s="24"/>
      <c r="E42" s="24"/>
      <c r="F42" s="24"/>
      <c r="G42" s="24"/>
      <c r="H42" s="25"/>
      <c r="J42" s="17">
        <v>3.6</v>
      </c>
      <c r="K42" s="16">
        <v>3.57</v>
      </c>
      <c r="L42" s="17">
        <v>3.75</v>
      </c>
      <c r="M42" s="16">
        <v>3.52</v>
      </c>
      <c r="N42" s="17">
        <f t="shared" si="0"/>
        <v>3.6749999999999998</v>
      </c>
      <c r="O42" s="17">
        <f t="shared" si="0"/>
        <v>3.5449999999999999</v>
      </c>
    </row>
    <row r="43" spans="2:15" x14ac:dyDescent="0.25">
      <c r="J43" s="14"/>
      <c r="K43" s="14"/>
      <c r="L43" s="5"/>
      <c r="M43" s="14"/>
      <c r="N43" s="17"/>
      <c r="O43" s="17"/>
    </row>
    <row r="44" spans="2:15" ht="26.25" x14ac:dyDescent="0.25">
      <c r="J44" s="22" t="str">
        <f>J5</f>
        <v>Instructor</v>
      </c>
      <c r="K44" s="8" t="str">
        <f>K5</f>
        <v>Department</v>
      </c>
      <c r="L44" s="8" t="str">
        <f t="shared" ref="L44:O44" si="1">L5</f>
        <v>Instructor</v>
      </c>
      <c r="M44" s="8" t="str">
        <f t="shared" si="1"/>
        <v>Department</v>
      </c>
      <c r="N44" s="8" t="str">
        <f t="shared" si="1"/>
        <v>Instructor</v>
      </c>
      <c r="O44" s="8" t="str">
        <f t="shared" si="1"/>
        <v>Department</v>
      </c>
    </row>
    <row r="45" spans="2:15" ht="14.45" customHeight="1" x14ac:dyDescent="0.25">
      <c r="B45" s="40" t="str">
        <f>B6</f>
        <v>Course Organization and Planning:</v>
      </c>
      <c r="C45" s="40"/>
      <c r="D45" s="40"/>
      <c r="E45" s="40"/>
      <c r="F45" s="40"/>
      <c r="G45" s="40"/>
      <c r="H45" s="40"/>
      <c r="I45" s="21"/>
      <c r="J45" s="15">
        <f>AVERAGE(J7:J12)</f>
        <v>3.6800000000000006</v>
      </c>
      <c r="K45" s="15">
        <f>AVERAGE(K7:K12)</f>
        <v>3.61</v>
      </c>
      <c r="L45" s="15">
        <f t="shared" ref="L45:M45" si="2">AVERAGE(L7:L12)</f>
        <v>3.7916666666666665</v>
      </c>
      <c r="M45" s="15">
        <f t="shared" si="2"/>
        <v>3.5483333333333325</v>
      </c>
      <c r="N45" s="17">
        <f t="shared" si="0"/>
        <v>3.7358333333333338</v>
      </c>
      <c r="O45" s="17">
        <f t="shared" si="0"/>
        <v>3.5791666666666662</v>
      </c>
    </row>
    <row r="46" spans="2:15" x14ac:dyDescent="0.25">
      <c r="B46" s="41" t="str">
        <f>B13</f>
        <v>Communication:</v>
      </c>
      <c r="C46" s="41"/>
      <c r="D46" s="41"/>
      <c r="E46" s="41"/>
      <c r="F46" s="41"/>
      <c r="G46" s="41"/>
      <c r="H46" s="41"/>
      <c r="I46" s="21"/>
      <c r="J46" s="15">
        <f>AVERAGE(J14:J15)</f>
        <v>3.8</v>
      </c>
      <c r="K46" s="15">
        <f>AVERAGE(K14:K15)</f>
        <v>3.6399999999999997</v>
      </c>
      <c r="L46" s="15">
        <f t="shared" ref="L46:M46" si="3">AVERAGE(L14:L15)</f>
        <v>3.82</v>
      </c>
      <c r="M46" s="15">
        <f t="shared" si="3"/>
        <v>3.5599999999999996</v>
      </c>
      <c r="N46" s="17">
        <f t="shared" si="0"/>
        <v>3.8099999999999996</v>
      </c>
      <c r="O46" s="17">
        <f t="shared" si="0"/>
        <v>3.5999999999999996</v>
      </c>
    </row>
    <row r="47" spans="2:15" x14ac:dyDescent="0.25">
      <c r="B47" s="41" t="str">
        <f>B16</f>
        <v>Faculty student interaction:</v>
      </c>
      <c r="C47" s="41"/>
      <c r="D47" s="41"/>
      <c r="E47" s="41"/>
      <c r="F47" s="41"/>
      <c r="G47" s="41"/>
      <c r="H47" s="41"/>
      <c r="I47" s="21"/>
      <c r="J47" s="15">
        <f>AVERAGE(J17:J20)</f>
        <v>3.7</v>
      </c>
      <c r="K47" s="15">
        <f>AVERAGE(K17:K20)</f>
        <v>3.6875</v>
      </c>
      <c r="L47" s="15">
        <f t="shared" ref="L47:M47" si="4">AVERAGE(L17:L20)</f>
        <v>3.7675000000000001</v>
      </c>
      <c r="M47" s="15">
        <f t="shared" si="4"/>
        <v>3.6124999999999998</v>
      </c>
      <c r="N47" s="17">
        <f t="shared" si="0"/>
        <v>3.7337500000000001</v>
      </c>
      <c r="O47" s="17">
        <f t="shared" si="0"/>
        <v>3.65</v>
      </c>
    </row>
    <row r="48" spans="2:15" x14ac:dyDescent="0.25">
      <c r="B48" s="41" t="str">
        <f>B21</f>
        <v>Assignments-Exams and Grading:</v>
      </c>
      <c r="C48" s="41"/>
      <c r="D48" s="41"/>
      <c r="E48" s="41"/>
      <c r="F48" s="41"/>
      <c r="G48" s="41"/>
      <c r="H48" s="41"/>
      <c r="I48" s="21"/>
      <c r="J48" s="15">
        <f>AVERAGE(J22:J27)</f>
        <v>3.6500000000000004</v>
      </c>
      <c r="K48" s="15">
        <f>AVERAGE(K22:K27)</f>
        <v>3.5399999999999996</v>
      </c>
      <c r="L48" s="15">
        <f t="shared" ref="L48:M48" si="5">AVERAGE(L22:L27)</f>
        <v>3.7533333333333334</v>
      </c>
      <c r="M48" s="15">
        <f t="shared" si="5"/>
        <v>3.5016666666666665</v>
      </c>
      <c r="N48" s="17">
        <f t="shared" si="0"/>
        <v>3.7016666666666671</v>
      </c>
      <c r="O48" s="17">
        <f t="shared" si="0"/>
        <v>3.520833333333333</v>
      </c>
    </row>
    <row r="49" spans="2:15" x14ac:dyDescent="0.25">
      <c r="B49" s="41" t="str">
        <f>B28</f>
        <v>Course Outcomes:</v>
      </c>
      <c r="C49" s="41"/>
      <c r="D49" s="41"/>
      <c r="E49" s="41"/>
      <c r="F49" s="41"/>
      <c r="G49" s="41"/>
      <c r="H49" s="41"/>
      <c r="I49" s="21"/>
      <c r="J49" s="15">
        <f>AVERAGE(J29:J34)</f>
        <v>3.65</v>
      </c>
      <c r="K49" s="15">
        <f>AVERAGE(K29:K34)</f>
        <v>3.52</v>
      </c>
      <c r="L49" s="15">
        <f t="shared" ref="L49:M49" si="6">AVERAGE(L29:L34)</f>
        <v>3.69</v>
      </c>
      <c r="M49" s="15">
        <f t="shared" si="6"/>
        <v>3.4550000000000001</v>
      </c>
      <c r="N49" s="17">
        <f t="shared" si="0"/>
        <v>3.67</v>
      </c>
      <c r="O49" s="17">
        <f t="shared" si="0"/>
        <v>3.4874999999999998</v>
      </c>
    </row>
    <row r="50" spans="2:15" x14ac:dyDescent="0.25">
      <c r="B50" s="41" t="str">
        <f>B35</f>
        <v>Student Effort and Involvement:</v>
      </c>
      <c r="C50" s="41"/>
      <c r="D50" s="41"/>
      <c r="E50" s="41"/>
      <c r="F50" s="41"/>
      <c r="G50" s="41"/>
      <c r="H50" s="41"/>
      <c r="I50" s="21"/>
      <c r="J50" s="15">
        <f>AVERAGE(J36)</f>
        <v>3.6</v>
      </c>
      <c r="K50" s="15">
        <f>AVERAGE(K36)</f>
        <v>3.71</v>
      </c>
      <c r="L50" s="15">
        <f t="shared" ref="L50:M50" si="7">AVERAGE(L36)</f>
        <v>3.75</v>
      </c>
      <c r="M50" s="15">
        <f t="shared" si="7"/>
        <v>3.65</v>
      </c>
      <c r="N50" s="17">
        <f t="shared" si="0"/>
        <v>3.6749999999999998</v>
      </c>
      <c r="O50" s="17">
        <f t="shared" si="0"/>
        <v>3.6799999999999997</v>
      </c>
    </row>
    <row r="51" spans="2:15" x14ac:dyDescent="0.25">
      <c r="B51" s="41" t="str">
        <f>B37</f>
        <v>Course difficulty, workload and Pace:</v>
      </c>
      <c r="C51" s="41"/>
      <c r="D51" s="41"/>
      <c r="E51" s="41"/>
      <c r="F51" s="41"/>
      <c r="G51" s="41"/>
      <c r="H51" s="41"/>
      <c r="I51" s="21"/>
      <c r="J51" s="15">
        <f>AVERAGE(J38:J40)</f>
        <v>3.6666666666666665</v>
      </c>
      <c r="K51" s="15">
        <f>AVERAGE(K38:K40)</f>
        <v>3.6066666666666669</v>
      </c>
      <c r="L51" s="15">
        <f t="shared" ref="L51" si="8">AVERAGE(L38:L40)</f>
        <v>3.76</v>
      </c>
      <c r="M51" s="15">
        <f>AVERAGE(M38:M40)</f>
        <v>3.5166666666666671</v>
      </c>
      <c r="N51" s="17">
        <f t="shared" si="0"/>
        <v>3.7133333333333329</v>
      </c>
      <c r="O51" s="17">
        <f t="shared" si="0"/>
        <v>3.561666666666667</v>
      </c>
    </row>
    <row r="52" spans="2:15" x14ac:dyDescent="0.25">
      <c r="B52" s="42" t="s">
        <v>37</v>
      </c>
      <c r="C52" s="43"/>
      <c r="D52" s="43"/>
      <c r="E52" s="43"/>
      <c r="F52" s="43"/>
      <c r="G52" s="43"/>
      <c r="H52" s="44"/>
      <c r="I52" s="21"/>
      <c r="J52" s="15">
        <f>J42</f>
        <v>3.6</v>
      </c>
      <c r="K52" s="15">
        <f>K42</f>
        <v>3.57</v>
      </c>
      <c r="L52" s="15">
        <f t="shared" ref="L52:M52" si="9">L42</f>
        <v>3.75</v>
      </c>
      <c r="M52" s="15">
        <f t="shared" si="9"/>
        <v>3.52</v>
      </c>
      <c r="N52" s="17">
        <f t="shared" si="0"/>
        <v>3.6749999999999998</v>
      </c>
      <c r="O52" s="17">
        <f t="shared" si="0"/>
        <v>3.5449999999999999</v>
      </c>
    </row>
  </sheetData>
  <mergeCells count="47">
    <mergeCell ref="B45:H45"/>
    <mergeCell ref="B46:H46"/>
    <mergeCell ref="B52:H52"/>
    <mergeCell ref="B48:H48"/>
    <mergeCell ref="B49:H49"/>
    <mergeCell ref="B50:H50"/>
    <mergeCell ref="B51:H51"/>
    <mergeCell ref="B47:H47"/>
    <mergeCell ref="B29:H29"/>
    <mergeCell ref="B30:H30"/>
    <mergeCell ref="B31:H31"/>
    <mergeCell ref="B39:H39"/>
    <mergeCell ref="N4:O4"/>
    <mergeCell ref="B37:H37"/>
    <mergeCell ref="B32:H32"/>
    <mergeCell ref="B33:H33"/>
    <mergeCell ref="B34:H34"/>
    <mergeCell ref="B35:H35"/>
    <mergeCell ref="B36:H36"/>
    <mergeCell ref="B27:H27"/>
    <mergeCell ref="B40:H40"/>
    <mergeCell ref="B42:H42"/>
    <mergeCell ref="B26:H26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38:H38"/>
    <mergeCell ref="B28:H28"/>
    <mergeCell ref="B14:H14"/>
    <mergeCell ref="J4:K4"/>
    <mergeCell ref="L4:M4"/>
    <mergeCell ref="B6:H6"/>
    <mergeCell ref="B7:H7"/>
    <mergeCell ref="B8:H8"/>
    <mergeCell ref="B9:H9"/>
    <mergeCell ref="B10:H10"/>
    <mergeCell ref="B11:H11"/>
    <mergeCell ref="B12:H12"/>
    <mergeCell ref="B13:H13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Department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2019-11-05T17:15:13Z</dcterms:modified>
</cp:coreProperties>
</file>